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170" windowWidth="20730" windowHeight="4215"/>
  </bookViews>
  <sheets>
    <sheet name="民間企業・団体" sheetId="5" r:id="rId1"/>
    <sheet name="二階先生への伝達数字" sheetId="8" state="hidden" r:id="rId2"/>
  </sheets>
  <definedNames>
    <definedName name="_xlnm._FilterDatabase" localSheetId="0" hidden="1">民間企業・団体!$A$4:$O$4</definedName>
    <definedName name="_xlnm.Print_Area" localSheetId="0">民間企業・団体!$A$1:$O$33</definedName>
    <definedName name="_xlnm.Print_Titles" localSheetId="0">民間企業・団体!$3:$3</definedName>
  </definedNames>
  <calcPr calcId="152511"/>
</workbook>
</file>

<file path=xl/calcChain.xml><?xml version="1.0" encoding="utf-8"?>
<calcChain xmlns="http://schemas.openxmlformats.org/spreadsheetml/2006/main">
  <c r="C33" i="8" l="1"/>
  <c r="D32" i="8"/>
  <c r="C32" i="8"/>
  <c r="C31" i="8"/>
  <c r="D30" i="8"/>
  <c r="C30" i="8"/>
  <c r="C29" i="8"/>
  <c r="D29" i="8"/>
  <c r="D31" i="8"/>
  <c r="D33" i="8"/>
  <c r="C34" i="8"/>
  <c r="C26" i="8"/>
  <c r="C22" i="8"/>
  <c r="D34" i="8"/>
  <c r="C27" i="8"/>
</calcChain>
</file>

<file path=xl/comments1.xml><?xml version="1.0" encoding="utf-8"?>
<comments xmlns="http://schemas.openxmlformats.org/spreadsheetml/2006/main">
  <authors>
    <author xml:space="preserve"> </author>
  </authors>
  <commentList>
    <comment ref="C30" authorId="0">
      <text>
        <r>
          <rPr>
            <sz val="10"/>
            <color indexed="81"/>
            <rFont val="HG丸ｺﾞｼｯｸM-PRO"/>
            <family val="3"/>
            <charset val="128"/>
          </rPr>
          <t>香川シェイクアウトの19万人を含む</t>
        </r>
      </text>
    </comment>
  </commentList>
</comments>
</file>

<file path=xl/sharedStrings.xml><?xml version="1.0" encoding="utf-8"?>
<sst xmlns="http://schemas.openxmlformats.org/spreadsheetml/2006/main" count="177" uniqueCount="103">
  <si>
    <t>千葉県</t>
    <rPh sb="0" eb="3">
      <t>チバケン</t>
    </rPh>
    <phoneticPr fontId="1"/>
  </si>
  <si>
    <t>兵庫県</t>
    <rPh sb="0" eb="3">
      <t>ヒョウゴケン</t>
    </rPh>
    <phoneticPr fontId="1"/>
  </si>
  <si>
    <t>和歌山県</t>
    <rPh sb="0" eb="4">
      <t>ワカヤマケン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</si>
  <si>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</si>
  <si>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</si>
  <si>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高知県</t>
    <rPh sb="0" eb="3">
      <t>コウチケン</t>
    </rPh>
    <phoneticPr fontId="1"/>
  </si>
  <si>
    <t>大分県</t>
    <rPh sb="0" eb="3">
      <t>オオイタケン</t>
    </rPh>
    <phoneticPr fontId="1"/>
  </si>
  <si>
    <t>沖縄県</t>
    <rPh sb="0" eb="3">
      <t>オキナワケン</t>
    </rPh>
    <phoneticPr fontId="1"/>
  </si>
  <si>
    <t>神奈川県</t>
    <rPh sb="0" eb="4">
      <t>カナガワケン</t>
    </rPh>
    <phoneticPr fontId="1"/>
  </si>
  <si>
    <t>福井県</t>
    <rPh sb="0" eb="3">
      <t>フクイケン</t>
    </rPh>
    <phoneticPr fontId="1"/>
  </si>
  <si>
    <t>愛知県</t>
    <rPh sb="0" eb="3">
      <t>アイチケン</t>
    </rPh>
    <phoneticPr fontId="1"/>
  </si>
  <si>
    <t>香川県</t>
    <rPh sb="0" eb="3">
      <t>カガワケン</t>
    </rPh>
    <phoneticPr fontId="1"/>
  </si>
  <si>
    <t>長崎県</t>
    <rPh sb="0" eb="3">
      <t>ナガサキケン</t>
    </rPh>
    <phoneticPr fontId="1"/>
  </si>
  <si>
    <t>鹿児島県</t>
    <rPh sb="0" eb="4">
      <t>カゴシマケン</t>
    </rPh>
    <phoneticPr fontId="1"/>
  </si>
  <si>
    <t>担当者</t>
    <rPh sb="0" eb="3">
      <t>タントウシャ</t>
    </rPh>
    <phoneticPr fontId="1"/>
  </si>
  <si>
    <t>４４万人の考え方</t>
    <rPh sb="2" eb="4">
      <t>マンニン</t>
    </rPh>
    <rPh sb="5" eb="6">
      <t>カンガ</t>
    </rPh>
    <rPh sb="7" eb="8">
      <t>カタ</t>
    </rPh>
    <phoneticPr fontId="1"/>
  </si>
  <si>
    <t>人</t>
    <rPh sb="0" eb="1">
      <t>ニン</t>
    </rPh>
    <phoneticPr fontId="1"/>
  </si>
  <si>
    <t>大阪府</t>
    <rPh sb="0" eb="2">
      <t>オオサカ</t>
    </rPh>
    <rPh sb="2" eb="3">
      <t>フ</t>
    </rPh>
    <phoneticPr fontId="1"/>
  </si>
  <si>
    <t>昭和シェル</t>
    <rPh sb="0" eb="2">
      <t>ショウワ</t>
    </rPh>
    <phoneticPr fontId="1"/>
  </si>
  <si>
    <t>民間（千人以上）</t>
    <rPh sb="0" eb="2">
      <t>ミンカン</t>
    </rPh>
    <rPh sb="3" eb="5">
      <t>センニン</t>
    </rPh>
    <rPh sb="5" eb="7">
      <t>イジョウ</t>
    </rPh>
    <phoneticPr fontId="1"/>
  </si>
  <si>
    <t>人（主に西尾市）</t>
    <rPh sb="0" eb="1">
      <t>ニン</t>
    </rPh>
    <phoneticPr fontId="1"/>
  </si>
  <si>
    <t>人（広川町）</t>
    <rPh sb="0" eb="1">
      <t>ニン</t>
    </rPh>
    <rPh sb="2" eb="4">
      <t>ヒロカワ</t>
    </rPh>
    <rPh sb="4" eb="5">
      <t>チョウ</t>
    </rPh>
    <phoneticPr fontId="1"/>
  </si>
  <si>
    <t>人（周防大島町）</t>
    <rPh sb="0" eb="1">
      <t>ニン</t>
    </rPh>
    <rPh sb="2" eb="6">
      <t>スオウオオシマ</t>
    </rPh>
    <rPh sb="6" eb="7">
      <t>チョウ</t>
    </rPh>
    <phoneticPr fontId="1"/>
  </si>
  <si>
    <t>人（香川シェイクアウトを含む）</t>
    <rPh sb="0" eb="1">
      <t>ニン</t>
    </rPh>
    <rPh sb="12" eb="13">
      <t>フク</t>
    </rPh>
    <phoneticPr fontId="1"/>
  </si>
  <si>
    <t>人（当初は171,000人を予定）</t>
    <rPh sb="0" eb="1">
      <t>ニン</t>
    </rPh>
    <rPh sb="2" eb="4">
      <t>トウショ</t>
    </rPh>
    <rPh sb="12" eb="13">
      <t>ニン</t>
    </rPh>
    <rPh sb="14" eb="16">
      <t>ヨテイ</t>
    </rPh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</si>
  <si>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</si>
  <si>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</si>
  <si>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都道府県及び市町村</t>
    <rPh sb="0" eb="4">
      <t>トドウフケン</t>
    </rPh>
    <rPh sb="4" eb="5">
      <t>オヨ</t>
    </rPh>
    <rPh sb="6" eb="9">
      <t>シチョウソン</t>
    </rPh>
    <phoneticPr fontId="1"/>
  </si>
  <si>
    <t>平成26年11月28日現在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</si>
  <si>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関西電力</t>
    <rPh sb="0" eb="2">
      <t>カンサイ</t>
    </rPh>
    <rPh sb="2" eb="4">
      <t>デンリョク</t>
    </rPh>
    <phoneticPr fontId="1"/>
  </si>
  <si>
    <t>１１月５日「津波防災の日」に実施した訓練の参加者数</t>
    <rPh sb="2" eb="3">
      <t>ガツ</t>
    </rPh>
    <rPh sb="4" eb="5">
      <t>ニチ</t>
    </rPh>
    <rPh sb="6" eb="8">
      <t>ツナミ</t>
    </rPh>
    <rPh sb="8" eb="10">
      <t>ボウサイ</t>
    </rPh>
    <rPh sb="11" eb="12">
      <t>ヒ</t>
    </rPh>
    <rPh sb="14" eb="16">
      <t>ジッシ</t>
    </rPh>
    <rPh sb="18" eb="20">
      <t>クンレン</t>
    </rPh>
    <rPh sb="21" eb="24">
      <t>サンカシャ</t>
    </rPh>
    <rPh sb="24" eb="25">
      <t>スウ</t>
    </rPh>
    <phoneticPr fontId="1"/>
  </si>
  <si>
    <t>国</t>
    <rPh sb="0" eb="1">
      <t>クニ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</si>
  <si>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</si>
  <si>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</si>
  <si>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指定公共機関</t>
    <rPh sb="0" eb="2">
      <t>シテイ</t>
    </rPh>
    <rPh sb="2" eb="4">
      <t>コウキョウ</t>
    </rPh>
    <rPh sb="4" eb="6">
      <t>キカン</t>
    </rPh>
    <phoneticPr fontId="1"/>
  </si>
  <si>
    <t>民間企業</t>
    <rPh sb="0" eb="2">
      <t>ミンカン</t>
    </rPh>
    <rPh sb="2" eb="4">
      <t>キギョウ</t>
    </rPh>
    <phoneticPr fontId="1"/>
  </si>
  <si>
    <t>11/5</t>
    <phoneticPr fontId="1"/>
  </si>
  <si>
    <t>10月～11月</t>
    <rPh sb="2" eb="3">
      <t>ガツ</t>
    </rPh>
    <rPh sb="6" eb="7">
      <t>ガツ</t>
    </rPh>
    <phoneticPr fontId="1"/>
  </si>
  <si>
    <t>（シェイクアウト訓練のみの参加者を除く）</t>
    <rPh sb="8" eb="10">
      <t>クンレン</t>
    </rPh>
    <rPh sb="13" eb="16">
      <t>サンカシャ</t>
    </rPh>
    <rPh sb="17" eb="18">
      <t>ノゾ</t>
    </rPh>
    <phoneticPr fontId="1"/>
  </si>
  <si>
    <t>シェイクアウト訓練のみの参加者を含む</t>
    <rPh sb="7" eb="9">
      <t>クンレン</t>
    </rPh>
    <rPh sb="12" eb="15">
      <t>サンカシャ</t>
    </rPh>
    <rPh sb="16" eb="17">
      <t>フク</t>
    </rPh>
    <phoneticPr fontId="1"/>
  </si>
  <si>
    <t>（一度報告したため以上にも以下にもしない方針となった1/13）</t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</si>
  <si>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</si>
  <si>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</si>
  <si>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備考</t>
    <phoneticPr fontId="1"/>
  </si>
  <si>
    <t>支店・販売店等名</t>
    <rPh sb="6" eb="7">
      <t>トウ</t>
    </rPh>
    <phoneticPr fontId="1"/>
  </si>
  <si>
    <t>企業・団体名</t>
    <rPh sb="3" eb="5">
      <t>ダンタイ</t>
    </rPh>
    <phoneticPr fontId="1"/>
  </si>
  <si>
    <t>氏名</t>
    <rPh sb="0" eb="2">
      <t>シメイ</t>
    </rPh>
    <phoneticPr fontId="1"/>
  </si>
  <si>
    <t>（ふりがな）</t>
    <phoneticPr fontId="1"/>
  </si>
  <si>
    <t>所属</t>
    <rPh sb="0" eb="2">
      <t>ショゾク</t>
    </rPh>
    <phoneticPr fontId="1"/>
  </si>
  <si>
    <t>(株)●●●●</t>
    <rPh sb="1" eb="2">
      <t>カブ</t>
    </rPh>
    <phoneticPr fontId="1"/>
  </si>
  <si>
    <t>民間企業・団体等（下段の記載例を参考に記載してください）</t>
    <rPh sb="0" eb="2">
      <t>ミンカン</t>
    </rPh>
    <rPh sb="2" eb="4">
      <t>キギョウ</t>
    </rPh>
    <rPh sb="5" eb="7">
      <t>ダンタイ</t>
    </rPh>
    <rPh sb="7" eb="8">
      <t>トウ</t>
    </rPh>
    <rPh sb="9" eb="11">
      <t>ゲダン</t>
    </rPh>
    <rPh sb="12" eb="14">
      <t>キサイ</t>
    </rPh>
    <rPh sb="14" eb="15">
      <t>レイ</t>
    </rPh>
    <rPh sb="16" eb="18">
      <t>サンコウ</t>
    </rPh>
    <rPh sb="19" eb="21">
      <t>キサイ</t>
    </rPh>
    <phoneticPr fontId="1"/>
  </si>
  <si>
    <t>●●店</t>
    <rPh sb="2" eb="3">
      <t>テン</t>
    </rPh>
    <phoneticPr fontId="1"/>
  </si>
  <si>
    <t>実施日（※１）</t>
    <phoneticPr fontId="1"/>
  </si>
  <si>
    <t>参加人数（※２）
（概数）</t>
    <rPh sb="10" eb="12">
      <t>ガイスウ</t>
    </rPh>
    <phoneticPr fontId="1"/>
  </si>
  <si>
    <t>＊必要に応じて適宜「行」を足してください</t>
    <rPh sb="1" eb="3">
      <t>ヒツヨウ</t>
    </rPh>
    <rPh sb="4" eb="5">
      <t>オウ</t>
    </rPh>
    <rPh sb="7" eb="9">
      <t>テキギ</t>
    </rPh>
    <rPh sb="10" eb="11">
      <t>ギョウ</t>
    </rPh>
    <rPh sb="13" eb="14">
      <t>タ</t>
    </rPh>
    <phoneticPr fontId="1"/>
  </si>
  <si>
    <t>※１：10月31日(土)から11月8日(日)の間に実施予定の訓練を記載してください。</t>
    <rPh sb="5" eb="6">
      <t>ガツ</t>
    </rPh>
    <rPh sb="8" eb="9">
      <t>ニチ</t>
    </rPh>
    <rPh sb="9" eb="12">
      <t>ド</t>
    </rPh>
    <rPh sb="16" eb="17">
      <t>ガツ</t>
    </rPh>
    <rPh sb="18" eb="19">
      <t>ニチ</t>
    </rPh>
    <rPh sb="19" eb="22">
      <t>ニチ</t>
    </rPh>
    <rPh sb="23" eb="24">
      <t>カン</t>
    </rPh>
    <rPh sb="25" eb="27">
      <t>ジッシ</t>
    </rPh>
    <rPh sb="27" eb="29">
      <t>ヨテイ</t>
    </rPh>
    <rPh sb="30" eb="32">
      <t>クンレン</t>
    </rPh>
    <rPh sb="33" eb="35">
      <t>キサイ</t>
    </rPh>
    <phoneticPr fontId="1"/>
  </si>
  <si>
    <t>●●部
●●●●●●室</t>
    <rPh sb="2" eb="3">
      <t>ブ</t>
    </rPh>
    <rPh sb="10" eb="11">
      <t>シツ</t>
    </rPh>
    <phoneticPr fontId="1"/>
  </si>
  <si>
    <t>●●　●●</t>
    <phoneticPr fontId="1"/>
  </si>
  <si>
    <t>abcdifg@hij.jp</t>
    <phoneticPr fontId="1"/>
  </si>
  <si>
    <t>訓練内容（※３）</t>
    <phoneticPr fontId="1"/>
  </si>
  <si>
    <t>【記載例１】</t>
    <rPh sb="1" eb="3">
      <t>キサイ</t>
    </rPh>
    <rPh sb="3" eb="4">
      <t>レイ</t>
    </rPh>
    <phoneticPr fontId="1"/>
  </si>
  <si>
    <t>【記載例２】</t>
    <rPh sb="1" eb="3">
      <t>キサイ</t>
    </rPh>
    <rPh sb="3" eb="4">
      <t>レイ</t>
    </rPh>
    <phoneticPr fontId="1"/>
  </si>
  <si>
    <t>●●●(株)</t>
    <rPh sb="4" eb="5">
      <t>カブ</t>
    </rPh>
    <phoneticPr fontId="1"/>
  </si>
  <si>
    <t>●●販売所</t>
    <rPh sb="2" eb="4">
      <t>ハンバイ</t>
    </rPh>
    <rPh sb="4" eb="5">
      <t>ショ</t>
    </rPh>
    <phoneticPr fontId="1"/>
  </si>
  <si>
    <t>●●倉庫</t>
    <rPh sb="2" eb="4">
      <t>ソウコ</t>
    </rPh>
    <phoneticPr fontId="1"/>
  </si>
  <si>
    <t>・従業員への津波発生時の避難行動の研修
・備蓄品及び資機材の補充及び点検</t>
    <rPh sb="1" eb="4">
      <t>ジュウギョウイン</t>
    </rPh>
    <rPh sb="6" eb="8">
      <t>ツナミ</t>
    </rPh>
    <rPh sb="8" eb="10">
      <t>ハッセイ</t>
    </rPh>
    <rPh sb="10" eb="11">
      <t>ジ</t>
    </rPh>
    <rPh sb="12" eb="14">
      <t>ヒナン</t>
    </rPh>
    <rPh sb="14" eb="16">
      <t>コウドウ</t>
    </rPh>
    <rPh sb="17" eb="19">
      <t>ケンシュウ</t>
    </rPh>
    <rPh sb="21" eb="23">
      <t>ビチク</t>
    </rPh>
    <rPh sb="23" eb="24">
      <t>ヒン</t>
    </rPh>
    <rPh sb="24" eb="25">
      <t>オヨ</t>
    </rPh>
    <rPh sb="26" eb="29">
      <t>シキザイ</t>
    </rPh>
    <rPh sb="30" eb="32">
      <t>ホジュウ</t>
    </rPh>
    <rPh sb="32" eb="33">
      <t>オヨ</t>
    </rPh>
    <rPh sb="34" eb="36">
      <t>テンケン</t>
    </rPh>
    <phoneticPr fontId="1"/>
  </si>
  <si>
    <t>・職員の安否確認訓練
・津波からの避難訓練（社屋屋上への避難）</t>
    <rPh sb="12" eb="14">
      <t>ツナミ</t>
    </rPh>
    <rPh sb="17" eb="19">
      <t>ヒナン</t>
    </rPh>
    <rPh sb="19" eb="21">
      <t>クンレン</t>
    </rPh>
    <rPh sb="22" eb="24">
      <t>シャオク</t>
    </rPh>
    <rPh sb="24" eb="26">
      <t>オクジョウ</t>
    </rPh>
    <rPh sb="28" eb="30">
      <t>ヒナン</t>
    </rPh>
    <phoneticPr fontId="1"/>
  </si>
  <si>
    <t>●●●チーム
●●●●●●担当</t>
    <rPh sb="13" eb="15">
      <t>タントウ</t>
    </rPh>
    <phoneticPr fontId="1"/>
  </si>
  <si>
    <t>06-2222-2222</t>
    <phoneticPr fontId="1"/>
  </si>
  <si>
    <t>klmn@opq.jp</t>
    <phoneticPr fontId="1"/>
  </si>
  <si>
    <t>【記載例3】</t>
    <rPh sb="1" eb="3">
      <t>キサイ</t>
    </rPh>
    <rPh sb="3" eb="4">
      <t>レイ</t>
    </rPh>
    <phoneticPr fontId="1"/>
  </si>
  <si>
    <t>●●●商工会</t>
    <rPh sb="3" eb="6">
      <t>ショウコウカイ</t>
    </rPh>
    <phoneticPr fontId="1"/>
  </si>
  <si>
    <t>●●課</t>
    <rPh sb="2" eb="3">
      <t>カ</t>
    </rPh>
    <phoneticPr fontId="1"/>
  </si>
  <si>
    <t>000-000-0000</t>
    <phoneticPr fontId="1"/>
  </si>
  <si>
    <t>rst@uvw.jp</t>
    <phoneticPr fontId="1"/>
  </si>
  <si>
    <t>03-1111-1111
（内線000）</t>
    <rPh sb="14" eb="16">
      <t>ナイセン</t>
    </rPh>
    <phoneticPr fontId="1"/>
  </si>
  <si>
    <t>●●●● ●●●●</t>
    <phoneticPr fontId="1"/>
  </si>
  <si>
    <t>●●● ●●●●●</t>
    <phoneticPr fontId="1"/>
  </si>
  <si>
    <t>●　●●●</t>
    <phoneticPr fontId="1"/>
  </si>
  <si>
    <t>未定</t>
    <rPh sb="0" eb="2">
      <t>ミテイ</t>
    </rPh>
    <phoneticPr fontId="1"/>
  </si>
  <si>
    <t>・近隣自治会と連携した店舗屋上への津波からの避難訓練
・ＡＥＤ等の災害時用の資機材の使用体験会</t>
    <rPh sb="1" eb="3">
      <t>キンリン</t>
    </rPh>
    <rPh sb="3" eb="6">
      <t>ジチカイ</t>
    </rPh>
    <rPh sb="7" eb="9">
      <t>レンケイ</t>
    </rPh>
    <rPh sb="11" eb="13">
      <t>テンポ</t>
    </rPh>
    <rPh sb="13" eb="15">
      <t>オクジョウ</t>
    </rPh>
    <rPh sb="17" eb="19">
      <t>ツナミ</t>
    </rPh>
    <rPh sb="22" eb="24">
      <t>ヒナン</t>
    </rPh>
    <rPh sb="24" eb="26">
      <t>クンレン</t>
    </rPh>
    <rPh sb="31" eb="32">
      <t>トウ</t>
    </rPh>
    <rPh sb="33" eb="35">
      <t>サイガイ</t>
    </rPh>
    <rPh sb="35" eb="36">
      <t>ジ</t>
    </rPh>
    <rPh sb="36" eb="37">
      <t>ヨウ</t>
    </rPh>
    <rPh sb="38" eb="41">
      <t>シキザイ</t>
    </rPh>
    <rPh sb="42" eb="44">
      <t>シヨウ</t>
    </rPh>
    <rPh sb="44" eb="46">
      <t>タイケン</t>
    </rPh>
    <rPh sb="46" eb="47">
      <t>カイ</t>
    </rPh>
    <phoneticPr fontId="1"/>
  </si>
  <si>
    <t>津波防災の取組記入様式</t>
    <rPh sb="0" eb="2">
      <t>ツナミ</t>
    </rPh>
    <rPh sb="2" eb="4">
      <t>ボウサイ</t>
    </rPh>
    <rPh sb="5" eb="7">
      <t>トリクミ</t>
    </rPh>
    <rPh sb="7" eb="9">
      <t>キニュウ</t>
    </rPh>
    <rPh sb="9" eb="11">
      <t>ヨウシキ</t>
    </rPh>
    <phoneticPr fontId="1"/>
  </si>
  <si>
    <t>実施場所</t>
    <rPh sb="2" eb="4">
      <t>バショ</t>
    </rPh>
    <phoneticPr fontId="1"/>
  </si>
  <si>
    <t>近隣自治会</t>
    <phoneticPr fontId="1"/>
  </si>
  <si>
    <t>なし</t>
    <phoneticPr fontId="1"/>
  </si>
  <si>
    <t>●●消防団</t>
    <rPh sb="2" eb="5">
      <t>ショウボウダン</t>
    </rPh>
    <phoneticPr fontId="1"/>
  </si>
  <si>
    <t>公表の可否</t>
    <rPh sb="0" eb="2">
      <t>コウヒョウ</t>
    </rPh>
    <rPh sb="3" eb="5">
      <t>カヒ</t>
    </rPh>
    <phoneticPr fontId="1"/>
  </si>
  <si>
    <t>　</t>
  </si>
  <si>
    <t>○</t>
  </si>
  <si>
    <r>
      <t>※３：</t>
    </r>
    <r>
      <rPr>
        <u/>
        <sz val="12"/>
        <color theme="1"/>
        <rFont val="HG丸ｺﾞｼｯｸM-PRO"/>
        <family val="3"/>
        <charset val="128"/>
      </rPr>
      <t>津波災害を想定</t>
    </r>
    <r>
      <rPr>
        <sz val="12"/>
        <color theme="1"/>
        <rFont val="HG丸ｺﾞｼｯｸM-PRO"/>
        <family val="3"/>
        <charset val="128"/>
      </rPr>
      <t>した訓練を少なくとも１項目は記載してください（</t>
    </r>
    <r>
      <rPr>
        <u/>
        <sz val="12"/>
        <color theme="1"/>
        <rFont val="HG丸ｺﾞｼｯｸM-PRO"/>
        <family val="3"/>
        <charset val="128"/>
      </rPr>
      <t>地震対応のみの訓練は対象外</t>
    </r>
    <r>
      <rPr>
        <sz val="12"/>
        <color theme="1"/>
        <rFont val="HG丸ｺﾞｼｯｸM-PRO"/>
        <family val="3"/>
        <charset val="128"/>
      </rPr>
      <t>です）。</t>
    </r>
    <rPh sb="3" eb="5">
      <t>ツナミ</t>
    </rPh>
    <rPh sb="5" eb="7">
      <t>サイガイ</t>
    </rPh>
    <rPh sb="8" eb="10">
      <t>ソウテイ</t>
    </rPh>
    <rPh sb="12" eb="14">
      <t>クンレン</t>
    </rPh>
    <rPh sb="15" eb="16">
      <t>スク</t>
    </rPh>
    <rPh sb="21" eb="23">
      <t>コウモク</t>
    </rPh>
    <rPh sb="24" eb="26">
      <t>キサイ</t>
    </rPh>
    <rPh sb="33" eb="35">
      <t>ジシン</t>
    </rPh>
    <rPh sb="35" eb="37">
      <t>タイオウ</t>
    </rPh>
    <rPh sb="40" eb="42">
      <t>クンレン</t>
    </rPh>
    <rPh sb="43" eb="46">
      <t>タイショウガイ</t>
    </rPh>
    <phoneticPr fontId="1"/>
  </si>
  <si>
    <t>※４：平成27年度の気象庁が実施する緊急地震速報訓練は11月５日を予定しています。</t>
    <rPh sb="3" eb="5">
      <t>ヘイセイ</t>
    </rPh>
    <rPh sb="7" eb="9">
      <t>ネンド</t>
    </rPh>
    <rPh sb="10" eb="13">
      <t>キショウチョウ</t>
    </rPh>
    <rPh sb="14" eb="16">
      <t>ジッシ</t>
    </rPh>
    <rPh sb="18" eb="20">
      <t>キンキュウ</t>
    </rPh>
    <rPh sb="20" eb="22">
      <t>ジシン</t>
    </rPh>
    <rPh sb="22" eb="24">
      <t>ソクホウ</t>
    </rPh>
    <rPh sb="24" eb="26">
      <t>クンレン</t>
    </rPh>
    <rPh sb="29" eb="30">
      <t>ガツ</t>
    </rPh>
    <rPh sb="31" eb="32">
      <t>ニチ</t>
    </rPh>
    <rPh sb="33" eb="35">
      <t>ヨテイ</t>
    </rPh>
    <phoneticPr fontId="1"/>
  </si>
  <si>
    <t>―</t>
    <phoneticPr fontId="1"/>
  </si>
  <si>
    <t>事務所</t>
    <rPh sb="0" eb="2">
      <t>ジム</t>
    </rPh>
    <rPh sb="2" eb="3">
      <t>ショ</t>
    </rPh>
    <phoneticPr fontId="1"/>
  </si>
  <si>
    <t>所内会議室</t>
    <rPh sb="0" eb="1">
      <t>ショ</t>
    </rPh>
    <rPh sb="1" eb="2">
      <t>ナイ</t>
    </rPh>
    <rPh sb="2" eb="5">
      <t>カイギシツ</t>
    </rPh>
    <phoneticPr fontId="1"/>
  </si>
  <si>
    <t>倉庫内</t>
    <rPh sb="0" eb="3">
      <t>ソウコナイ</t>
    </rPh>
    <phoneticPr fontId="1"/>
  </si>
  <si>
    <t>●●店内</t>
    <rPh sb="2" eb="3">
      <t>テン</t>
    </rPh>
    <rPh sb="3" eb="4">
      <t>ナイ</t>
    </rPh>
    <phoneticPr fontId="1"/>
  </si>
  <si>
    <t>可</t>
    <rPh sb="0" eb="1">
      <t>カ</t>
    </rPh>
    <phoneticPr fontId="1"/>
  </si>
  <si>
    <t>要相談</t>
    <rPh sb="0" eb="1">
      <t>ヨウ</t>
    </rPh>
    <rPh sb="1" eb="3">
      <t>ソウダン</t>
    </rPh>
    <phoneticPr fontId="1"/>
  </si>
  <si>
    <t>地震の揺れから身を守る訓練を行い、その後、津波避難施設までの経路を確認する予定</t>
    <rPh sb="0" eb="2">
      <t>ジシン</t>
    </rPh>
    <rPh sb="3" eb="4">
      <t>ユ</t>
    </rPh>
    <rPh sb="7" eb="8">
      <t>ミ</t>
    </rPh>
    <rPh sb="9" eb="10">
      <t>マモ</t>
    </rPh>
    <rPh sb="11" eb="13">
      <t>クンレン</t>
    </rPh>
    <rPh sb="14" eb="15">
      <t>オコナ</t>
    </rPh>
    <rPh sb="19" eb="20">
      <t>ゴ</t>
    </rPh>
    <rPh sb="21" eb="23">
      <t>ツナミ</t>
    </rPh>
    <rPh sb="23" eb="25">
      <t>ヒナン</t>
    </rPh>
    <rPh sb="25" eb="27">
      <t>シセツ</t>
    </rPh>
    <rPh sb="30" eb="32">
      <t>ケイロ</t>
    </rPh>
    <rPh sb="33" eb="35">
      <t>カクニン</t>
    </rPh>
    <rPh sb="37" eb="39">
      <t>ヨテイ</t>
    </rPh>
    <phoneticPr fontId="1"/>
  </si>
  <si>
    <t>シェイクアウト訓練を実施し、事務所（海抜6ｍ）から付近の高台（海抜25ｍ）への避難訓練を実施し、避難完了までの時間を確認</t>
    <rPh sb="7" eb="9">
      <t>クンレン</t>
    </rPh>
    <rPh sb="10" eb="12">
      <t>ジッシ</t>
    </rPh>
    <rPh sb="14" eb="16">
      <t>ジム</t>
    </rPh>
    <rPh sb="16" eb="17">
      <t>ショ</t>
    </rPh>
    <rPh sb="18" eb="20">
      <t>カイバツ</t>
    </rPh>
    <rPh sb="25" eb="27">
      <t>フキン</t>
    </rPh>
    <rPh sb="28" eb="30">
      <t>タカダイ</t>
    </rPh>
    <rPh sb="31" eb="33">
      <t>カイバツ</t>
    </rPh>
    <rPh sb="39" eb="41">
      <t>ヒナン</t>
    </rPh>
    <rPh sb="41" eb="43">
      <t>クンレン</t>
    </rPh>
    <rPh sb="44" eb="46">
      <t>ジッシ</t>
    </rPh>
    <rPh sb="48" eb="50">
      <t>ヒナン</t>
    </rPh>
    <rPh sb="50" eb="52">
      <t>カンリョウ</t>
    </rPh>
    <rPh sb="55" eb="57">
      <t>ジカン</t>
    </rPh>
    <rPh sb="58" eb="60">
      <t>カクニン</t>
    </rPh>
    <phoneticPr fontId="1"/>
  </si>
  <si>
    <t>※２：参加人数は現時点での概数（一の位切り上げ）で結構です。（とりまとめの際に自動集計するため、「約」などの文字は入力しないでください。未定の場合は「未定」と記載してください。）</t>
    <rPh sb="3" eb="5">
      <t>サンカ</t>
    </rPh>
    <rPh sb="5" eb="7">
      <t>ニンズウ</t>
    </rPh>
    <rPh sb="8" eb="11">
      <t>ゲンジテン</t>
    </rPh>
    <rPh sb="13" eb="15">
      <t>ガイスウ</t>
    </rPh>
    <rPh sb="16" eb="17">
      <t>イチ</t>
    </rPh>
    <rPh sb="18" eb="19">
      <t>クライ</t>
    </rPh>
    <rPh sb="19" eb="20">
      <t>キ</t>
    </rPh>
    <rPh sb="21" eb="22">
      <t>ア</t>
    </rPh>
    <rPh sb="25" eb="27">
      <t>ケッコウ</t>
    </rPh>
    <rPh sb="37" eb="38">
      <t>サイ</t>
    </rPh>
    <rPh sb="39" eb="41">
      <t>ジドウ</t>
    </rPh>
    <rPh sb="41" eb="43">
      <t>シュウケイ</t>
    </rPh>
    <rPh sb="49" eb="50">
      <t>ヤク</t>
    </rPh>
    <rPh sb="54" eb="56">
      <t>モジ</t>
    </rPh>
    <rPh sb="57" eb="59">
      <t>ニュウリョク</t>
    </rPh>
    <rPh sb="68" eb="70">
      <t>ミテイ</t>
    </rPh>
    <rPh sb="71" eb="73">
      <t>バアイ</t>
    </rPh>
    <rPh sb="75" eb="77">
      <t>ミテイ</t>
    </rPh>
    <rPh sb="79" eb="81">
      <t>キサイ</t>
    </rPh>
    <phoneticPr fontId="1"/>
  </si>
  <si>
    <t>共催者</t>
    <rPh sb="0" eb="2">
      <t>キョウサイ</t>
    </rPh>
    <rPh sb="2" eb="3">
      <t>シャ</t>
    </rPh>
    <phoneticPr fontId="1"/>
  </si>
  <si>
    <t>気象庁　緊急地震速報訓練との連携（※４）</t>
    <rPh sb="0" eb="3">
      <t>キショウチョウ</t>
    </rPh>
    <rPh sb="4" eb="6">
      <t>キンキュウ</t>
    </rPh>
    <rPh sb="6" eb="8">
      <t>ジシン</t>
    </rPh>
    <rPh sb="8" eb="10">
      <t>ソクホウ</t>
    </rPh>
    <rPh sb="10" eb="12">
      <t>クンレン</t>
    </rPh>
    <rPh sb="14" eb="16">
      <t>レンケイ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</si>
</sst>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;@"/>
    <numFmt numFmtId="177" formatCode="#,###&quot;人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0"/>
      <color indexed="8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9"/>
      <name val="ＭＳ ゴシック"/>
      <family val="3"/>
      <charset val="128"/>
    </font>
    <font>
      <u/>
      <sz val="12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ashed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dashed">
        <color indexed="64"/>
      </right>
      <top style="thin">
        <color auto="1"/>
      </top>
      <bottom/>
      <diagonal/>
    </border>
    <border>
      <left style="thin">
        <color auto="1"/>
      </left>
      <right style="dashed">
        <color indexed="64"/>
      </right>
      <top/>
      <bottom/>
      <diagonal/>
    </border>
    <border>
      <left style="thin">
        <color auto="1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9" xfId="0" applyFont="1" applyBorder="1">
      <alignment vertical="center"/>
    </xf>
    <xf numFmtId="38" fontId="4" fillId="0" borderId="10" xfId="2" applyFont="1" applyBorder="1">
      <alignment vertical="center"/>
    </xf>
    <xf numFmtId="0" fontId="4" fillId="0" borderId="8" xfId="0" applyFont="1" applyBorder="1">
      <alignment vertical="center"/>
    </xf>
    <xf numFmtId="0" fontId="4" fillId="3" borderId="9" xfId="0" applyFont="1" applyFill="1" applyBorder="1">
      <alignment vertical="center"/>
    </xf>
    <xf numFmtId="38" fontId="4" fillId="3" borderId="10" xfId="2" applyFont="1" applyFill="1" applyBorder="1">
      <alignment vertical="center"/>
    </xf>
    <xf numFmtId="0" fontId="4" fillId="3" borderId="8" xfId="0" applyFont="1" applyFill="1" applyBorder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3" borderId="11" xfId="0" applyFont="1" applyFill="1" applyBorder="1">
      <alignment vertical="center"/>
    </xf>
    <xf numFmtId="38" fontId="4" fillId="3" borderId="12" xfId="0" applyNumberFormat="1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13" xfId="0" applyFont="1" applyFill="1" applyBorder="1">
      <alignment vertical="center"/>
    </xf>
    <xf numFmtId="38" fontId="4" fillId="3" borderId="14" xfId="0" applyNumberFormat="1" applyFont="1" applyFill="1" applyBorder="1">
      <alignment vertical="center"/>
    </xf>
    <xf numFmtId="0" fontId="4" fillId="3" borderId="15" xfId="0" applyFont="1" applyFill="1" applyBorder="1">
      <alignment vertical="center"/>
    </xf>
    <xf numFmtId="38" fontId="4" fillId="0" borderId="0" xfId="0" applyNumberFormat="1" applyFont="1">
      <alignment vertical="center"/>
    </xf>
    <xf numFmtId="0" fontId="4" fillId="0" borderId="0" xfId="0" quotePrefix="1" applyFont="1" applyAlignment="1">
      <alignment horizontal="right" vertical="center"/>
    </xf>
    <xf numFmtId="38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176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77" fontId="8" fillId="0" borderId="4" xfId="2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57" fontId="8" fillId="0" borderId="4" xfId="0" applyNumberFormat="1" applyFont="1" applyFill="1" applyBorder="1" applyAlignment="1">
      <alignment horizontal="center" vertical="center"/>
    </xf>
    <xf numFmtId="57" fontId="8" fillId="0" borderId="3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176" fontId="8" fillId="0" borderId="18" xfId="0" applyNumberFormat="1" applyFont="1" applyFill="1" applyBorder="1" applyAlignment="1">
      <alignment horizontal="center" vertical="center"/>
    </xf>
    <xf numFmtId="57" fontId="8" fillId="0" borderId="18" xfId="0" applyNumberFormat="1" applyFont="1" applyFill="1" applyBorder="1" applyAlignment="1">
      <alignment horizontal="center" vertical="center"/>
    </xf>
    <xf numFmtId="177" fontId="8" fillId="0" borderId="18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4" fillId="4" borderId="7" xfId="0" applyNumberFormat="1" applyFont="1" applyFill="1" applyBorder="1" applyAlignment="1">
      <alignment horizontal="center" vertical="center"/>
    </xf>
    <xf numFmtId="176" fontId="4" fillId="4" borderId="2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7" xfId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left" vertical="center"/>
    </xf>
    <xf numFmtId="0" fontId="8" fillId="0" borderId="5" xfId="1" applyFont="1" applyFill="1" applyBorder="1" applyAlignment="1">
      <alignment horizontal="lef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32"/>
  <sheetViews>
    <sheetView tabSelected="1" view="pageLayout" topLeftCell="D1" zoomScaleNormal="85" zoomScaleSheetLayoutView="85" workbookViewId="0">
      <selection activeCell="G38" sqref="G38"/>
    </sheetView>
  </sheetViews>
  <sheetFormatPr defaultRowHeight="13.5" x14ac:dyDescent="0.15"/>
  <cols>
    <col min="1" max="1" width="22.625" style="21" customWidth="1"/>
    <col min="2" max="2" width="17.375" style="21" customWidth="1"/>
    <col min="3" max="3" width="17.75" style="21" customWidth="1"/>
    <col min="4" max="5" width="15.5" style="21" customWidth="1"/>
    <col min="6" max="6" width="17.125" style="21" customWidth="1"/>
    <col min="7" max="7" width="58.25" style="22" bestFit="1" customWidth="1"/>
    <col min="8" max="8" width="16.625" style="22" customWidth="1"/>
    <col min="9" max="10" width="13.625" style="22" customWidth="1"/>
    <col min="11" max="11" width="18.625" style="21" customWidth="1"/>
    <col min="12" max="12" width="14.375" style="21" customWidth="1"/>
    <col min="13" max="13" width="20.5" style="21" bestFit="1" customWidth="1"/>
    <col min="14" max="14" width="14.375" style="21" customWidth="1"/>
    <col min="15" max="15" width="25.625" style="21" customWidth="1"/>
    <col min="16" max="16384" width="9" style="23"/>
  </cols>
  <sheetData>
    <row r="1" spans="1:15" ht="36" customHeight="1" x14ac:dyDescent="0.15">
      <c r="A1" s="94" t="s">
        <v>81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5" s="1" customFormat="1" ht="30.75" customHeight="1" x14ac:dyDescent="0.15">
      <c r="A2" s="31" t="s">
        <v>50</v>
      </c>
      <c r="B2" s="32"/>
      <c r="C2" s="32"/>
      <c r="D2" s="32"/>
      <c r="E2" s="32"/>
      <c r="F2" s="32"/>
      <c r="G2" s="33"/>
      <c r="H2" s="33"/>
      <c r="I2" s="33"/>
      <c r="J2" s="33"/>
      <c r="K2" s="32"/>
      <c r="L2" s="32"/>
      <c r="M2" s="32"/>
      <c r="N2" s="32"/>
      <c r="O2" s="34"/>
    </row>
    <row r="3" spans="1:15" s="35" customFormat="1" ht="27" customHeight="1" x14ac:dyDescent="0.15">
      <c r="A3" s="76" t="s">
        <v>45</v>
      </c>
      <c r="B3" s="67" t="s">
        <v>44</v>
      </c>
      <c r="C3" s="67" t="s">
        <v>101</v>
      </c>
      <c r="D3" s="67" t="s">
        <v>52</v>
      </c>
      <c r="E3" s="67" t="s">
        <v>82</v>
      </c>
      <c r="F3" s="69" t="s">
        <v>53</v>
      </c>
      <c r="G3" s="69" t="s">
        <v>59</v>
      </c>
      <c r="H3" s="71" t="s">
        <v>102</v>
      </c>
      <c r="I3" s="69" t="s">
        <v>86</v>
      </c>
      <c r="J3" s="69" t="s">
        <v>43</v>
      </c>
      <c r="K3" s="74" t="s">
        <v>14</v>
      </c>
      <c r="L3" s="74"/>
      <c r="M3" s="74"/>
      <c r="N3" s="74"/>
      <c r="O3" s="75"/>
    </row>
    <row r="4" spans="1:15" s="35" customFormat="1" ht="27" customHeight="1" x14ac:dyDescent="0.15">
      <c r="A4" s="77"/>
      <c r="B4" s="68"/>
      <c r="C4" s="68"/>
      <c r="D4" s="68"/>
      <c r="E4" s="68"/>
      <c r="F4" s="77"/>
      <c r="G4" s="70"/>
      <c r="H4" s="72"/>
      <c r="I4" s="70"/>
      <c r="J4" s="70"/>
      <c r="K4" s="37" t="s">
        <v>48</v>
      </c>
      <c r="L4" s="37" t="s">
        <v>46</v>
      </c>
      <c r="M4" s="38" t="s">
        <v>47</v>
      </c>
      <c r="N4" s="36" t="s">
        <v>41</v>
      </c>
      <c r="O4" s="36" t="s">
        <v>42</v>
      </c>
    </row>
    <row r="5" spans="1:15" s="24" customFormat="1" ht="60" customHeight="1" x14ac:dyDescent="0.15">
      <c r="A5" s="78"/>
      <c r="B5" s="29"/>
      <c r="C5" s="44"/>
      <c r="D5" s="44"/>
      <c r="E5" s="44"/>
      <c r="F5" s="40"/>
      <c r="G5" s="30"/>
      <c r="H5" s="58"/>
      <c r="I5" s="30"/>
      <c r="J5" s="30"/>
      <c r="K5" s="88"/>
      <c r="L5" s="82"/>
      <c r="M5" s="84"/>
      <c r="N5" s="78"/>
      <c r="O5" s="95"/>
    </row>
    <row r="6" spans="1:15" s="24" customFormat="1" ht="60" customHeight="1" x14ac:dyDescent="0.15">
      <c r="A6" s="92"/>
      <c r="B6" s="25"/>
      <c r="C6" s="45"/>
      <c r="D6" s="45"/>
      <c r="E6" s="45"/>
      <c r="F6" s="41"/>
      <c r="G6" s="26"/>
      <c r="H6" s="60"/>
      <c r="I6" s="26"/>
      <c r="J6" s="26"/>
      <c r="K6" s="89"/>
      <c r="L6" s="90"/>
      <c r="M6" s="91"/>
      <c r="N6" s="92"/>
      <c r="O6" s="96"/>
    </row>
    <row r="7" spans="1:15" s="24" customFormat="1" ht="60" customHeight="1" x14ac:dyDescent="0.15">
      <c r="A7" s="92"/>
      <c r="B7" s="25"/>
      <c r="C7" s="45"/>
      <c r="D7" s="45"/>
      <c r="E7" s="45"/>
      <c r="F7" s="41"/>
      <c r="G7" s="26"/>
      <c r="H7" s="60"/>
      <c r="I7" s="26"/>
      <c r="J7" s="26"/>
      <c r="K7" s="89"/>
      <c r="L7" s="90"/>
      <c r="M7" s="91"/>
      <c r="N7" s="92"/>
      <c r="O7" s="96"/>
    </row>
    <row r="8" spans="1:15" s="24" customFormat="1" ht="60" customHeight="1" x14ac:dyDescent="0.15">
      <c r="A8" s="92"/>
      <c r="B8" s="25"/>
      <c r="C8" s="45"/>
      <c r="D8" s="45"/>
      <c r="E8" s="45"/>
      <c r="F8" s="41"/>
      <c r="G8" s="26"/>
      <c r="H8" s="60"/>
      <c r="I8" s="26"/>
      <c r="J8" s="26"/>
      <c r="K8" s="89"/>
      <c r="L8" s="90"/>
      <c r="M8" s="91"/>
      <c r="N8" s="92"/>
      <c r="O8" s="96"/>
    </row>
    <row r="9" spans="1:15" s="24" customFormat="1" ht="60" customHeight="1" x14ac:dyDescent="0.15">
      <c r="A9" s="92"/>
      <c r="B9" s="25"/>
      <c r="C9" s="45"/>
      <c r="D9" s="45"/>
      <c r="E9" s="45"/>
      <c r="F9" s="41"/>
      <c r="G9" s="26"/>
      <c r="H9" s="60"/>
      <c r="I9" s="26"/>
      <c r="J9" s="26"/>
      <c r="K9" s="89"/>
      <c r="L9" s="90"/>
      <c r="M9" s="91"/>
      <c r="N9" s="92"/>
      <c r="O9" s="96"/>
    </row>
    <row r="10" spans="1:15" s="24" customFormat="1" ht="69.75" customHeight="1" x14ac:dyDescent="0.15">
      <c r="A10" s="79"/>
      <c r="B10" s="27"/>
      <c r="C10" s="46"/>
      <c r="D10" s="46"/>
      <c r="E10" s="46"/>
      <c r="F10" s="42"/>
      <c r="G10" s="28"/>
      <c r="H10" s="59"/>
      <c r="I10" s="28"/>
      <c r="J10" s="28"/>
      <c r="K10" s="81"/>
      <c r="L10" s="83"/>
      <c r="M10" s="85"/>
      <c r="N10" s="79"/>
      <c r="O10" s="97"/>
    </row>
    <row r="11" spans="1:15" ht="17.25" customHeight="1" x14ac:dyDescent="0.15">
      <c r="A11" s="39" t="s">
        <v>54</v>
      </c>
    </row>
    <row r="12" spans="1:15" ht="17.25" customHeight="1" x14ac:dyDescent="0.15">
      <c r="A12" s="39" t="s">
        <v>55</v>
      </c>
    </row>
    <row r="13" spans="1:15" ht="17.25" customHeight="1" x14ac:dyDescent="0.15">
      <c r="A13" s="39" t="s">
        <v>100</v>
      </c>
    </row>
    <row r="14" spans="1:15" ht="17.25" customHeight="1" x14ac:dyDescent="0.15">
      <c r="A14" s="39" t="s">
        <v>89</v>
      </c>
    </row>
    <row r="15" spans="1:15" ht="17.25" customHeight="1" x14ac:dyDescent="0.15">
      <c r="A15" s="39" t="s">
        <v>90</v>
      </c>
    </row>
    <row r="16" spans="1:15" ht="65.25" customHeight="1" x14ac:dyDescent="0.15"/>
    <row r="17" spans="1:15" s="1" customFormat="1" ht="30.75" customHeight="1" x14ac:dyDescent="0.15">
      <c r="A17" s="31" t="s">
        <v>60</v>
      </c>
      <c r="B17" s="32"/>
      <c r="C17" s="32"/>
      <c r="D17" s="32"/>
      <c r="E17" s="32"/>
      <c r="F17" s="32"/>
      <c r="G17" s="33"/>
      <c r="H17" s="33"/>
      <c r="I17" s="33"/>
      <c r="J17" s="33"/>
      <c r="K17" s="32"/>
      <c r="L17" s="32"/>
      <c r="M17" s="32"/>
      <c r="N17" s="32"/>
      <c r="O17" s="34"/>
    </row>
    <row r="18" spans="1:15" s="35" customFormat="1" ht="21" customHeight="1" x14ac:dyDescent="0.15">
      <c r="A18" s="76" t="s">
        <v>45</v>
      </c>
      <c r="B18" s="67" t="s">
        <v>44</v>
      </c>
      <c r="C18" s="67" t="s">
        <v>101</v>
      </c>
      <c r="D18" s="67" t="s">
        <v>52</v>
      </c>
      <c r="E18" s="67" t="s">
        <v>82</v>
      </c>
      <c r="F18" s="69" t="s">
        <v>53</v>
      </c>
      <c r="G18" s="69" t="s">
        <v>59</v>
      </c>
      <c r="H18" s="71" t="s">
        <v>102</v>
      </c>
      <c r="I18" s="69" t="s">
        <v>86</v>
      </c>
      <c r="J18" s="69" t="s">
        <v>43</v>
      </c>
      <c r="K18" s="74" t="s">
        <v>14</v>
      </c>
      <c r="L18" s="74"/>
      <c r="M18" s="74"/>
      <c r="N18" s="74"/>
      <c r="O18" s="75"/>
    </row>
    <row r="19" spans="1:15" s="35" customFormat="1" ht="21" customHeight="1" x14ac:dyDescent="0.15">
      <c r="A19" s="77"/>
      <c r="B19" s="68"/>
      <c r="C19" s="68"/>
      <c r="D19" s="68"/>
      <c r="E19" s="68"/>
      <c r="F19" s="77"/>
      <c r="G19" s="70"/>
      <c r="H19" s="72"/>
      <c r="I19" s="70"/>
      <c r="J19" s="70"/>
      <c r="K19" s="37" t="s">
        <v>48</v>
      </c>
      <c r="L19" s="37" t="s">
        <v>46</v>
      </c>
      <c r="M19" s="38" t="s">
        <v>47</v>
      </c>
      <c r="N19" s="57" t="s">
        <v>41</v>
      </c>
      <c r="O19" s="57" t="s">
        <v>42</v>
      </c>
    </row>
    <row r="20" spans="1:15" s="24" customFormat="1" ht="54" customHeight="1" x14ac:dyDescent="0.15">
      <c r="A20" s="78" t="s">
        <v>49</v>
      </c>
      <c r="B20" s="29" t="s">
        <v>51</v>
      </c>
      <c r="C20" s="47" t="s">
        <v>84</v>
      </c>
      <c r="D20" s="47">
        <v>42313</v>
      </c>
      <c r="E20" s="47" t="s">
        <v>95</v>
      </c>
      <c r="F20" s="43">
        <v>230</v>
      </c>
      <c r="G20" s="30" t="s">
        <v>66</v>
      </c>
      <c r="H20" s="61" t="s">
        <v>88</v>
      </c>
      <c r="I20" s="65" t="s">
        <v>97</v>
      </c>
      <c r="J20" s="30"/>
      <c r="K20" s="80" t="s">
        <v>56</v>
      </c>
      <c r="L20" s="82" t="s">
        <v>57</v>
      </c>
      <c r="M20" s="84" t="s">
        <v>76</v>
      </c>
      <c r="N20" s="93" t="s">
        <v>75</v>
      </c>
      <c r="O20" s="86" t="s">
        <v>58</v>
      </c>
    </row>
    <row r="21" spans="1:15" s="24" customFormat="1" ht="54" customHeight="1" x14ac:dyDescent="0.15">
      <c r="A21" s="79"/>
      <c r="B21" s="27" t="s">
        <v>51</v>
      </c>
      <c r="C21" s="48" t="s">
        <v>83</v>
      </c>
      <c r="D21" s="48">
        <v>42309</v>
      </c>
      <c r="E21" s="48" t="s">
        <v>95</v>
      </c>
      <c r="F21" s="42">
        <v>1210</v>
      </c>
      <c r="G21" s="28" t="s">
        <v>80</v>
      </c>
      <c r="H21" s="62" t="s">
        <v>87</v>
      </c>
      <c r="I21" s="66" t="s">
        <v>96</v>
      </c>
      <c r="J21" s="28"/>
      <c r="K21" s="81"/>
      <c r="L21" s="83"/>
      <c r="M21" s="85"/>
      <c r="N21" s="79"/>
      <c r="O21" s="87"/>
    </row>
    <row r="23" spans="1:15" s="1" customFormat="1" ht="30.75" customHeight="1" x14ac:dyDescent="0.15">
      <c r="A23" s="31" t="s">
        <v>61</v>
      </c>
      <c r="B23" s="32"/>
      <c r="C23" s="32"/>
      <c r="D23" s="32"/>
      <c r="E23" s="32"/>
      <c r="F23" s="32"/>
      <c r="G23" s="33"/>
      <c r="H23" s="33"/>
      <c r="I23" s="33"/>
      <c r="J23" s="33"/>
      <c r="K23" s="32"/>
      <c r="L23" s="32"/>
      <c r="M23" s="32"/>
      <c r="N23" s="32"/>
      <c r="O23" s="34"/>
    </row>
    <row r="24" spans="1:15" s="35" customFormat="1" ht="21" customHeight="1" x14ac:dyDescent="0.15">
      <c r="A24" s="76" t="s">
        <v>45</v>
      </c>
      <c r="B24" s="67" t="s">
        <v>44</v>
      </c>
      <c r="C24" s="67" t="s">
        <v>101</v>
      </c>
      <c r="D24" s="67" t="s">
        <v>52</v>
      </c>
      <c r="E24" s="67" t="s">
        <v>82</v>
      </c>
      <c r="F24" s="69" t="s">
        <v>53</v>
      </c>
      <c r="G24" s="69" t="s">
        <v>59</v>
      </c>
      <c r="H24" s="71" t="s">
        <v>102</v>
      </c>
      <c r="I24" s="69" t="s">
        <v>86</v>
      </c>
      <c r="J24" s="69" t="s">
        <v>43</v>
      </c>
      <c r="K24" s="74" t="s">
        <v>14</v>
      </c>
      <c r="L24" s="74"/>
      <c r="M24" s="74"/>
      <c r="N24" s="74"/>
      <c r="O24" s="75"/>
    </row>
    <row r="25" spans="1:15" s="35" customFormat="1" ht="21" customHeight="1" x14ac:dyDescent="0.15">
      <c r="A25" s="77"/>
      <c r="B25" s="68"/>
      <c r="C25" s="68"/>
      <c r="D25" s="68"/>
      <c r="E25" s="68"/>
      <c r="F25" s="77"/>
      <c r="G25" s="70"/>
      <c r="H25" s="72"/>
      <c r="I25" s="70"/>
      <c r="J25" s="70"/>
      <c r="K25" s="37" t="s">
        <v>48</v>
      </c>
      <c r="L25" s="37" t="s">
        <v>46</v>
      </c>
      <c r="M25" s="38" t="s">
        <v>47</v>
      </c>
      <c r="N25" s="57" t="s">
        <v>41</v>
      </c>
      <c r="O25" s="57" t="s">
        <v>42</v>
      </c>
    </row>
    <row r="26" spans="1:15" s="24" customFormat="1" ht="54" customHeight="1" x14ac:dyDescent="0.15">
      <c r="A26" s="78" t="s">
        <v>62</v>
      </c>
      <c r="B26" s="29" t="s">
        <v>63</v>
      </c>
      <c r="C26" s="47" t="s">
        <v>84</v>
      </c>
      <c r="D26" s="47">
        <v>42313</v>
      </c>
      <c r="E26" s="47" t="s">
        <v>93</v>
      </c>
      <c r="F26" s="43">
        <v>500</v>
      </c>
      <c r="G26" s="30" t="s">
        <v>65</v>
      </c>
      <c r="H26" s="61" t="s">
        <v>88</v>
      </c>
      <c r="I26" s="65" t="s">
        <v>96</v>
      </c>
      <c r="J26" s="30"/>
      <c r="K26" s="80" t="s">
        <v>67</v>
      </c>
      <c r="L26" s="82" t="s">
        <v>57</v>
      </c>
      <c r="M26" s="84" t="s">
        <v>76</v>
      </c>
      <c r="N26" s="78" t="s">
        <v>68</v>
      </c>
      <c r="O26" s="86" t="s">
        <v>69</v>
      </c>
    </row>
    <row r="27" spans="1:15" s="24" customFormat="1" ht="54" customHeight="1" x14ac:dyDescent="0.15">
      <c r="A27" s="79"/>
      <c r="B27" s="27" t="s">
        <v>64</v>
      </c>
      <c r="C27" s="48" t="s">
        <v>84</v>
      </c>
      <c r="D27" s="48">
        <v>42310</v>
      </c>
      <c r="E27" s="48" t="s">
        <v>94</v>
      </c>
      <c r="F27" s="42" t="s">
        <v>79</v>
      </c>
      <c r="G27" s="28" t="s">
        <v>98</v>
      </c>
      <c r="H27" s="62"/>
      <c r="I27" s="66" t="s">
        <v>96</v>
      </c>
      <c r="J27" s="28"/>
      <c r="K27" s="81"/>
      <c r="L27" s="83"/>
      <c r="M27" s="85"/>
      <c r="N27" s="79"/>
      <c r="O27" s="87"/>
    </row>
    <row r="29" spans="1:15" s="1" customFormat="1" ht="30.75" customHeight="1" x14ac:dyDescent="0.15">
      <c r="A29" s="31" t="s">
        <v>70</v>
      </c>
      <c r="B29" s="32"/>
      <c r="C29" s="32"/>
      <c r="D29" s="32"/>
      <c r="E29" s="32"/>
      <c r="F29" s="32"/>
      <c r="G29" s="33"/>
      <c r="H29" s="33"/>
      <c r="I29" s="33"/>
      <c r="J29" s="33"/>
      <c r="K29" s="32"/>
      <c r="L29" s="32"/>
      <c r="M29" s="32"/>
      <c r="N29" s="32"/>
      <c r="O29" s="34"/>
    </row>
    <row r="30" spans="1:15" s="35" customFormat="1" ht="21" customHeight="1" x14ac:dyDescent="0.15">
      <c r="A30" s="76" t="s">
        <v>45</v>
      </c>
      <c r="B30" s="67" t="s">
        <v>44</v>
      </c>
      <c r="C30" s="67" t="s">
        <v>101</v>
      </c>
      <c r="D30" s="67" t="s">
        <v>52</v>
      </c>
      <c r="E30" s="67" t="s">
        <v>82</v>
      </c>
      <c r="F30" s="69" t="s">
        <v>53</v>
      </c>
      <c r="G30" s="69" t="s">
        <v>59</v>
      </c>
      <c r="H30" s="71" t="s">
        <v>102</v>
      </c>
      <c r="I30" s="69" t="s">
        <v>86</v>
      </c>
      <c r="J30" s="69" t="s">
        <v>43</v>
      </c>
      <c r="K30" s="74" t="s">
        <v>14</v>
      </c>
      <c r="L30" s="74"/>
      <c r="M30" s="74"/>
      <c r="N30" s="74"/>
      <c r="O30" s="75"/>
    </row>
    <row r="31" spans="1:15" s="35" customFormat="1" ht="21" customHeight="1" x14ac:dyDescent="0.15">
      <c r="A31" s="77"/>
      <c r="B31" s="68"/>
      <c r="C31" s="68"/>
      <c r="D31" s="68"/>
      <c r="E31" s="68"/>
      <c r="F31" s="77"/>
      <c r="G31" s="70"/>
      <c r="H31" s="73"/>
      <c r="I31" s="70"/>
      <c r="J31" s="70"/>
      <c r="K31" s="37" t="s">
        <v>48</v>
      </c>
      <c r="L31" s="37" t="s">
        <v>46</v>
      </c>
      <c r="M31" s="38" t="s">
        <v>47</v>
      </c>
      <c r="N31" s="57" t="s">
        <v>41</v>
      </c>
      <c r="O31" s="57" t="s">
        <v>42</v>
      </c>
    </row>
    <row r="32" spans="1:15" s="24" customFormat="1" ht="54" customHeight="1" x14ac:dyDescent="0.15">
      <c r="A32" s="49" t="s">
        <v>71</v>
      </c>
      <c r="B32" s="50" t="s">
        <v>91</v>
      </c>
      <c r="C32" s="51" t="s">
        <v>85</v>
      </c>
      <c r="D32" s="51">
        <v>42313</v>
      </c>
      <c r="E32" s="51" t="s">
        <v>92</v>
      </c>
      <c r="F32" s="52">
        <v>15</v>
      </c>
      <c r="G32" s="53" t="s">
        <v>99</v>
      </c>
      <c r="H32" s="63" t="s">
        <v>88</v>
      </c>
      <c r="I32" s="64" t="s">
        <v>96</v>
      </c>
      <c r="J32" s="53"/>
      <c r="K32" s="53" t="s">
        <v>72</v>
      </c>
      <c r="L32" s="54" t="s">
        <v>78</v>
      </c>
      <c r="M32" s="55" t="s">
        <v>77</v>
      </c>
      <c r="N32" s="49" t="s">
        <v>73</v>
      </c>
      <c r="O32" s="56" t="s">
        <v>74</v>
      </c>
    </row>
  </sheetData>
  <autoFilter ref="A4:O4"/>
  <mergeCells count="63">
    <mergeCell ref="A18:A19"/>
    <mergeCell ref="A3:A4"/>
    <mergeCell ref="A1:O1"/>
    <mergeCell ref="O5:O10"/>
    <mergeCell ref="O20:O21"/>
    <mergeCell ref="A20:A21"/>
    <mergeCell ref="K20:K21"/>
    <mergeCell ref="A5:A10"/>
    <mergeCell ref="B18:B19"/>
    <mergeCell ref="D18:D19"/>
    <mergeCell ref="F18:F19"/>
    <mergeCell ref="G18:G19"/>
    <mergeCell ref="J18:J19"/>
    <mergeCell ref="K18:O18"/>
    <mergeCell ref="C3:C4"/>
    <mergeCell ref="C18:C19"/>
    <mergeCell ref="J24:J25"/>
    <mergeCell ref="K24:O24"/>
    <mergeCell ref="O26:O27"/>
    <mergeCell ref="B3:B4"/>
    <mergeCell ref="K3:O3"/>
    <mergeCell ref="D3:D4"/>
    <mergeCell ref="F3:F4"/>
    <mergeCell ref="G3:G4"/>
    <mergeCell ref="J3:J4"/>
    <mergeCell ref="K5:K10"/>
    <mergeCell ref="L5:L10"/>
    <mergeCell ref="M5:M10"/>
    <mergeCell ref="N5:N10"/>
    <mergeCell ref="N20:N21"/>
    <mergeCell ref="M20:M21"/>
    <mergeCell ref="L20:L21"/>
    <mergeCell ref="A24:A25"/>
    <mergeCell ref="B24:B25"/>
    <mergeCell ref="D24:D25"/>
    <mergeCell ref="F24:F25"/>
    <mergeCell ref="G24:G25"/>
    <mergeCell ref="C24:C25"/>
    <mergeCell ref="A26:A27"/>
    <mergeCell ref="K26:K27"/>
    <mergeCell ref="L26:L27"/>
    <mergeCell ref="M26:M27"/>
    <mergeCell ref="N26:N27"/>
    <mergeCell ref="J30:J31"/>
    <mergeCell ref="K30:O30"/>
    <mergeCell ref="A30:A31"/>
    <mergeCell ref="B30:B31"/>
    <mergeCell ref="D30:D31"/>
    <mergeCell ref="F30:F31"/>
    <mergeCell ref="G30:G31"/>
    <mergeCell ref="C30:C31"/>
    <mergeCell ref="E3:E4"/>
    <mergeCell ref="E18:E19"/>
    <mergeCell ref="E24:E25"/>
    <mergeCell ref="E30:E31"/>
    <mergeCell ref="I3:I4"/>
    <mergeCell ref="I18:I19"/>
    <mergeCell ref="I24:I25"/>
    <mergeCell ref="I30:I31"/>
    <mergeCell ref="H3:H4"/>
    <mergeCell ref="H18:H19"/>
    <mergeCell ref="H24:H25"/>
    <mergeCell ref="H30:H31"/>
  </mergeCells>
  <phoneticPr fontId="1"/>
  <dataValidations disablePrompts="1" count="1">
    <dataValidation type="list" allowBlank="1" showInputMessage="1" showErrorMessage="1" sqref="H32 H20:H21 H26:H27 H5:H10">
      <formula1>"　,○"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fitToHeight="0" orientation="landscape" horizontalDpi="1200" verticalDpi="1200" r:id="rId1"/>
  <headerFooter>
    <oddFooter>&amp;C&amp;48 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35"/>
  <sheetViews>
    <sheetView workbookViewId="0">
      <selection activeCell="F27" sqref="F27"/>
    </sheetView>
  </sheetViews>
  <sheetFormatPr defaultRowHeight="13.5" x14ac:dyDescent="0.15"/>
  <cols>
    <col min="1" max="1" width="2.25" style="1" customWidth="1"/>
    <col min="2" max="2" width="13.625" style="1" customWidth="1"/>
    <col min="3" max="3" width="10.375" style="1" bestFit="1" customWidth="1"/>
    <col min="4" max="4" width="33" style="1" customWidth="1"/>
    <col min="5" max="16384" width="9" style="1"/>
  </cols>
  <sheetData>
    <row r="1" spans="2:4" x14ac:dyDescent="0.15">
      <c r="D1" s="9" t="s">
        <v>28</v>
      </c>
    </row>
    <row r="2" spans="2:4" x14ac:dyDescent="0.15">
      <c r="D2" s="9"/>
    </row>
    <row r="3" spans="2:4" x14ac:dyDescent="0.15">
      <c r="B3" s="1" t="s">
        <v>30</v>
      </c>
    </row>
    <row r="4" spans="2:4" x14ac:dyDescent="0.15">
      <c r="B4" s="1" t="s">
        <v>15</v>
      </c>
    </row>
    <row r="5" spans="2:4" x14ac:dyDescent="0.15">
      <c r="B5" s="20" t="s">
        <v>40</v>
      </c>
    </row>
    <row r="6" spans="2:4" x14ac:dyDescent="0.15">
      <c r="B6" s="1" t="s">
        <v>27</v>
      </c>
    </row>
    <row r="7" spans="2:4" x14ac:dyDescent="0.15">
      <c r="B7" s="2" t="s">
        <v>0</v>
      </c>
      <c r="C7" s="3">
        <v>1120</v>
      </c>
      <c r="D7" s="4" t="s">
        <v>16</v>
      </c>
    </row>
    <row r="8" spans="2:4" x14ac:dyDescent="0.15">
      <c r="B8" s="2" t="s">
        <v>8</v>
      </c>
      <c r="C8" s="3">
        <v>270</v>
      </c>
      <c r="D8" s="4" t="s">
        <v>16</v>
      </c>
    </row>
    <row r="9" spans="2:4" x14ac:dyDescent="0.15">
      <c r="B9" s="2" t="s">
        <v>9</v>
      </c>
      <c r="C9" s="3">
        <v>430</v>
      </c>
      <c r="D9" s="4" t="s">
        <v>16</v>
      </c>
    </row>
    <row r="10" spans="2:4" x14ac:dyDescent="0.15">
      <c r="B10" s="2" t="s">
        <v>10</v>
      </c>
      <c r="C10" s="3">
        <v>54400</v>
      </c>
      <c r="D10" s="4" t="s">
        <v>20</v>
      </c>
    </row>
    <row r="11" spans="2:4" x14ac:dyDescent="0.15">
      <c r="B11" s="2" t="s">
        <v>17</v>
      </c>
      <c r="C11" s="3">
        <v>13500</v>
      </c>
      <c r="D11" s="4" t="s">
        <v>16</v>
      </c>
    </row>
    <row r="12" spans="2:4" x14ac:dyDescent="0.15">
      <c r="B12" s="2" t="s">
        <v>1</v>
      </c>
      <c r="C12" s="3">
        <v>500</v>
      </c>
      <c r="D12" s="4" t="s">
        <v>16</v>
      </c>
    </row>
    <row r="13" spans="2:4" x14ac:dyDescent="0.15">
      <c r="B13" s="2" t="s">
        <v>2</v>
      </c>
      <c r="C13" s="3">
        <v>1000</v>
      </c>
      <c r="D13" s="4" t="s">
        <v>21</v>
      </c>
    </row>
    <row r="14" spans="2:4" x14ac:dyDescent="0.15">
      <c r="B14" s="2" t="s">
        <v>3</v>
      </c>
      <c r="C14" s="3">
        <v>230</v>
      </c>
      <c r="D14" s="4" t="s">
        <v>22</v>
      </c>
    </row>
    <row r="15" spans="2:4" x14ac:dyDescent="0.15">
      <c r="B15" s="2" t="s">
        <v>4</v>
      </c>
      <c r="C15" s="3">
        <v>1200</v>
      </c>
      <c r="D15" s="4" t="s">
        <v>16</v>
      </c>
    </row>
    <row r="16" spans="2:4" x14ac:dyDescent="0.15">
      <c r="B16" s="2" t="s">
        <v>11</v>
      </c>
      <c r="C16" s="3">
        <v>190000</v>
      </c>
      <c r="D16" s="4" t="s">
        <v>23</v>
      </c>
    </row>
    <row r="17" spans="2:4" x14ac:dyDescent="0.15">
      <c r="B17" s="2" t="s">
        <v>5</v>
      </c>
      <c r="C17" s="3">
        <v>1500</v>
      </c>
      <c r="D17" s="4" t="s">
        <v>16</v>
      </c>
    </row>
    <row r="18" spans="2:4" x14ac:dyDescent="0.15">
      <c r="B18" s="2" t="s">
        <v>12</v>
      </c>
      <c r="C18" s="3">
        <v>50</v>
      </c>
      <c r="D18" s="4" t="s">
        <v>16</v>
      </c>
    </row>
    <row r="19" spans="2:4" x14ac:dyDescent="0.15">
      <c r="B19" s="2" t="s">
        <v>6</v>
      </c>
      <c r="C19" s="3">
        <v>130</v>
      </c>
      <c r="D19" s="4" t="s">
        <v>16</v>
      </c>
    </row>
    <row r="20" spans="2:4" x14ac:dyDescent="0.15">
      <c r="B20" s="2" t="s">
        <v>13</v>
      </c>
      <c r="C20" s="3">
        <v>70</v>
      </c>
      <c r="D20" s="4" t="s">
        <v>16</v>
      </c>
    </row>
    <row r="21" spans="2:4" x14ac:dyDescent="0.15">
      <c r="B21" s="2" t="s">
        <v>7</v>
      </c>
      <c r="C21" s="3">
        <v>155000</v>
      </c>
      <c r="D21" s="4" t="s">
        <v>24</v>
      </c>
    </row>
    <row r="22" spans="2:4" x14ac:dyDescent="0.15">
      <c r="B22" s="5" t="s">
        <v>25</v>
      </c>
      <c r="C22" s="6">
        <f>SUM(C7:C21)</f>
        <v>419400</v>
      </c>
      <c r="D22" s="7" t="s">
        <v>16</v>
      </c>
    </row>
    <row r="23" spans="2:4" x14ac:dyDescent="0.15">
      <c r="B23" s="8" t="s">
        <v>19</v>
      </c>
      <c r="C23" s="3"/>
      <c r="D23" s="8"/>
    </row>
    <row r="24" spans="2:4" x14ac:dyDescent="0.15">
      <c r="B24" s="2" t="s">
        <v>29</v>
      </c>
      <c r="C24" s="3">
        <v>20000</v>
      </c>
      <c r="D24" s="4" t="s">
        <v>16</v>
      </c>
    </row>
    <row r="25" spans="2:4" x14ac:dyDescent="0.15">
      <c r="B25" s="2" t="s">
        <v>18</v>
      </c>
      <c r="C25" s="3">
        <v>4000</v>
      </c>
      <c r="D25" s="4" t="s">
        <v>16</v>
      </c>
    </row>
    <row r="26" spans="2:4" ht="14.25" thickBot="1" x14ac:dyDescent="0.2">
      <c r="B26" s="10" t="s">
        <v>25</v>
      </c>
      <c r="C26" s="11">
        <f>SUM(C24:C25)</f>
        <v>24000</v>
      </c>
      <c r="D26" s="12" t="s">
        <v>16</v>
      </c>
    </row>
    <row r="27" spans="2:4" ht="14.25" thickBot="1" x14ac:dyDescent="0.2">
      <c r="B27" s="13" t="s">
        <v>26</v>
      </c>
      <c r="C27" s="14">
        <f>SUM(C22+C26)</f>
        <v>443400</v>
      </c>
      <c r="D27" s="15" t="s">
        <v>16</v>
      </c>
    </row>
    <row r="28" spans="2:4" x14ac:dyDescent="0.15">
      <c r="C28" s="17" t="s">
        <v>36</v>
      </c>
      <c r="D28" s="9" t="s">
        <v>37</v>
      </c>
    </row>
    <row r="29" spans="2:4" x14ac:dyDescent="0.15">
      <c r="B29" s="1" t="s">
        <v>31</v>
      </c>
      <c r="C29" s="16" t="e">
        <f>SUM(#REF!)</f>
        <v>#REF!</v>
      </c>
      <c r="D29" s="16" t="e">
        <f>SUM(#REF!)</f>
        <v>#REF!</v>
      </c>
    </row>
    <row r="30" spans="2:4" x14ac:dyDescent="0.15">
      <c r="B30" s="1" t="s">
        <v>32</v>
      </c>
      <c r="C30" s="18" t="e">
        <f>SUM(#REF!+190000)</f>
        <v>#REF!</v>
      </c>
      <c r="D30" s="16" t="e">
        <f>SUM(#REF!)</f>
        <v>#REF!</v>
      </c>
    </row>
    <row r="31" spans="2:4" x14ac:dyDescent="0.15">
      <c r="B31" s="1" t="s">
        <v>33</v>
      </c>
      <c r="C31" s="16" t="e">
        <f>SUM(#REF!)</f>
        <v>#REF!</v>
      </c>
      <c r="D31" s="16" t="e">
        <f>SUM(#REF!)</f>
        <v>#REF!</v>
      </c>
    </row>
    <row r="32" spans="2:4" x14ac:dyDescent="0.15">
      <c r="B32" s="1" t="s">
        <v>34</v>
      </c>
      <c r="C32" s="16" t="e">
        <f>SUM(#REF!)</f>
        <v>#REF!</v>
      </c>
      <c r="D32" s="16" t="e">
        <f>SUM(#REF!)</f>
        <v>#REF!</v>
      </c>
    </row>
    <row r="33" spans="2:5" x14ac:dyDescent="0.15">
      <c r="B33" s="1" t="s">
        <v>35</v>
      </c>
      <c r="C33" s="16" t="e">
        <f>SUM(民間企業・団体!#REF!)</f>
        <v>#REF!</v>
      </c>
      <c r="D33" s="16" t="e">
        <f>SUM(民間企業・団体!#REF!)</f>
        <v>#REF!</v>
      </c>
    </row>
    <row r="34" spans="2:5" x14ac:dyDescent="0.15">
      <c r="C34" s="18" t="e">
        <f>SUM(C29:C33)</f>
        <v>#REF!</v>
      </c>
      <c r="D34" s="18" t="e">
        <f>SUM(D29:D33)</f>
        <v>#REF!</v>
      </c>
      <c r="E34" s="19" t="s">
        <v>38</v>
      </c>
    </row>
    <row r="35" spans="2:5" x14ac:dyDescent="0.15">
      <c r="C35" s="19" t="s">
        <v>39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4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民間企業・団体</vt:lpstr>
      <vt:lpstr>二階先生への伝達数字</vt:lpstr>
      <vt:lpstr>民間企業・団体!Print_Area</vt:lpstr>
      <vt:lpstr>民間企業・団体!Print_Titles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 航（防災・調査企画）</dc:creator>
  <cp:lastModifiedBy>出口 尚</cp:lastModifiedBy>
  <cp:lastPrinted>2015-07-29T04:14:13Z</cp:lastPrinted>
  <dcterms:created xsi:type="dcterms:W3CDTF">2010-08-24T08:00:05Z</dcterms:created>
  <dcterms:modified xsi:type="dcterms:W3CDTF">2015-07-31T02:00:00Z</dcterms:modified>
</cp:coreProperties>
</file>